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gebotsvergleich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8" customWidth="1"/>
    <col min="2" max="2" width="11" customWidth="1"/>
    <col min="3" max="3" width="12" customWidth="1"/>
    <col min="4" max="4" width="9" customWidth="1"/>
    <col min="5" max="5" width="10" customWidth="1"/>
    <col min="6" max="6" width="15" customWidth="1"/>
    <col min="7" max="7" width="12" customWidth="1"/>
    <col min="8" max="8" width="9" customWidth="1"/>
    <col min="9" max="9" width="13" customWidth="1"/>
  </cols>
  <sheetData>
    <row r="1" ht="30" customHeight="1">
      <c r="A1" s="1" t="inlineStr">
        <is>
          <t xml:space="preserve">Angebotsvergleich</t>
        </is>
      </c>
      <c r="B1" s="1"/>
      <c r="C1" s="1"/>
      <c r="D1" s="1"/>
      <c r="E1" s="1"/>
      <c r="F1" s="1"/>
      <c r="G1" s="1"/>
      <c r="H1" s="2" t="inlineStr">
        <is>
          <t xml:space="preserve">portario.de</t>
        </is>
      </c>
      <c r="I1" s="2"/>
    </row>
    <row r="2" ht="16" customHeight="1">
      <c r="A2" s="2" t="inlineStr">
        <is>
          <t xml:space="preserve">Lieferantenangebote nebeneinander, Vergabe mit Begründung · Kostenlose Vorlage von portario.de – frei verwendbar, gern anpassen.</t>
        </is>
      </c>
      <c r="B2" s="2"/>
      <c r="C2" s="2"/>
      <c r="D2" s="2"/>
      <c r="E2" s="2"/>
      <c r="F2" s="2"/>
      <c r="G2" s="2"/>
      <c r="H2" s="2"/>
      <c r="I2" s="2"/>
    </row>
    <row r="4" ht="31" customHeight="1">
      <c r="A4" s="4" t="inlineStr">
        <is>
          <t xml:space="preserve">Anfrage / Bedarf</t>
        </is>
      </c>
      <c r="B4" s="5"/>
      <c r="C4" s="5"/>
      <c r="D4" s="5"/>
      <c r="E4" s="4" t="inlineStr">
        <is>
          <t xml:space="preserve">Angebote bis</t>
        </is>
      </c>
      <c r="F4" s="5"/>
      <c r="G4" s="5"/>
      <c r="H4" s="5"/>
      <c r="I4" s="5"/>
    </row>
    <row r="5" ht="31" customHeight="1">
      <c r="A5" s="4" t="inlineStr">
        <is>
          <t xml:space="preserve">Verantwortlich</t>
        </is>
      </c>
      <c r="B5" s="5"/>
      <c r="C5" s="5"/>
      <c r="D5" s="5"/>
      <c r="E5" s="4" t="inlineStr">
        <is>
          <t xml:space="preserve">Wunschtermin</t>
        </is>
      </c>
      <c r="F5" s="5"/>
      <c r="G5" s="5"/>
      <c r="H5" s="5"/>
      <c r="I5" s="5"/>
    </row>
    <row r="6" ht="58" customHeight="1">
      <c r="A6" s="8" t="inlineStr">
        <is>
          <t xml:space="preserve">So geht es: Je Lieferant eine Zeile mit Angebotssumme netto, Lieferzeit in Arbeitstagen und „Gültig bis“; bei einer Absage die Summe leer lassen und „Absage“ als Bemerkung eintragen. Die grauen Spalten rechnet die Tabelle: „Wertet mit“ (nur gültige Angebote, abgelaufene zählen nicht), den Abstand zum günstigsten und die Markierung günstigstes, schnellstes oder abgelaufen. Unten die Vergabe: Geht der Zuschlag nicht an das günstigste Angebot, gehört ein Grund dazu.</t>
        </is>
      </c>
      <c r="B6" s="8"/>
      <c r="C6" s="8"/>
      <c r="D6" s="8"/>
      <c r="E6" s="8"/>
      <c r="F6" s="8"/>
      <c r="G6" s="8"/>
      <c r="H6" s="8"/>
      <c r="I6" s="8"/>
    </row>
    <row r="8" ht="21" customHeight="1">
      <c r="A8" s="3" t="inlineStr">
        <is>
          <t xml:space="preserve">Angebote</t>
        </is>
      </c>
      <c r="B8" s="3"/>
      <c r="C8" s="3"/>
      <c r="D8" s="3"/>
      <c r="E8" s="3"/>
      <c r="F8" s="3"/>
      <c r="G8" s="3"/>
      <c r="H8" s="3"/>
      <c r="I8" s="3"/>
    </row>
    <row r="9" ht="30" customHeight="1">
      <c r="A9" s="6" t="inlineStr">
        <is>
          <t xml:space="preserve">Lieferant</t>
        </is>
      </c>
      <c r="B9" s="6" t="inlineStr">
        <is>
          <t xml:space="preserve">Angebots-Nr.</t>
        </is>
      </c>
      <c r="C9" s="6" t="inlineStr">
        <is>
          <t xml:space="preserve">Summe netto (€)</t>
        </is>
      </c>
      <c r="D9" s="6" t="inlineStr">
        <is>
          <t xml:space="preserve">Lieferzeit (AT)</t>
        </is>
      </c>
      <c r="E9" s="6" t="inlineStr">
        <is>
          <t xml:space="preserve">Gültig bis</t>
        </is>
      </c>
      <c r="F9" s="6" t="inlineStr">
        <is>
          <t xml:space="preserve">Bedingungen / Bemerkung</t>
        </is>
      </c>
      <c r="G9" s="6" t="inlineStr">
        <is>
          <t xml:space="preserve">Wertet mit (€)</t>
        </is>
      </c>
      <c r="H9" s="6" t="inlineStr">
        <is>
          <t xml:space="preserve">Abstand (%)</t>
        </is>
      </c>
      <c r="I9" s="6" t="inlineStr">
        <is>
          <t xml:space="preserve">Markierung</t>
        </is>
      </c>
    </row>
    <row r="10" ht="22" customHeight="1">
      <c r="A10" s="5"/>
      <c r="B10" s="5"/>
      <c r="C10" s="15"/>
      <c r="D10" s="11"/>
      <c r="E10" s="12"/>
      <c r="F10" s="5"/>
      <c r="G10" s="17">
        <f>IF(OR(C10="",AND(E10&lt;&gt;"",E10&lt;TODAY())),"",C10)</f>
      </c>
      <c r="H10" s="16">
        <f>IF(OR(G10="",COUNT($G$10:$G$17)=0),"",ROUND(100*(G10/MIN($G$10:$G$17)-1),0))</f>
      </c>
      <c r="I10" s="14">
        <f>IF(C10="","",IF(G10="","abgelaufen",TRIM(IF(G10=MIN($G$10:$G$17),"günstigstes ","")&amp;IF(AND(D10&lt;&gt;"",COUNTIFS($D$10:$D$17,"&lt;"&amp;D10,$G$10:$G$17,"&gt;0")=0),"schnellstes",""))))</f>
      </c>
    </row>
    <row r="11" ht="22" customHeight="1">
      <c r="A11" s="5"/>
      <c r="B11" s="5"/>
      <c r="C11" s="15"/>
      <c r="D11" s="11"/>
      <c r="E11" s="12"/>
      <c r="F11" s="5"/>
      <c r="G11" s="17">
        <f>IF(OR(C11="",AND(E11&lt;&gt;"",E11&lt;TODAY())),"",C11)</f>
      </c>
      <c r="H11" s="16">
        <f>IF(OR(G11="",COUNT($G$10:$G$17)=0),"",ROUND(100*(G11/MIN($G$10:$G$17)-1),0))</f>
      </c>
      <c r="I11" s="14">
        <f>IF(C11="","",IF(G11="","abgelaufen",TRIM(IF(G11=MIN($G$10:$G$17),"günstigstes ","")&amp;IF(AND(D11&lt;&gt;"",COUNTIFS($D$10:$D$17,"&lt;"&amp;D11,$G$10:$G$17,"&gt;0")=0),"schnellstes",""))))</f>
      </c>
    </row>
    <row r="12" ht="22" customHeight="1">
      <c r="A12" s="5"/>
      <c r="B12" s="5"/>
      <c r="C12" s="15"/>
      <c r="D12" s="11"/>
      <c r="E12" s="12"/>
      <c r="F12" s="5"/>
      <c r="G12" s="17">
        <f>IF(OR(C12="",AND(E12&lt;&gt;"",E12&lt;TODAY())),"",C12)</f>
      </c>
      <c r="H12" s="16">
        <f>IF(OR(G12="",COUNT($G$10:$G$17)=0),"",ROUND(100*(G12/MIN($G$10:$G$17)-1),0))</f>
      </c>
      <c r="I12" s="14">
        <f>IF(C12="","",IF(G12="","abgelaufen",TRIM(IF(G12=MIN($G$10:$G$17),"günstigstes ","")&amp;IF(AND(D12&lt;&gt;"",COUNTIFS($D$10:$D$17,"&lt;"&amp;D12,$G$10:$G$17,"&gt;0")=0),"schnellstes",""))))</f>
      </c>
    </row>
    <row r="13" ht="22" customHeight="1">
      <c r="A13" s="5"/>
      <c r="B13" s="5"/>
      <c r="C13" s="15"/>
      <c r="D13" s="11"/>
      <c r="E13" s="12"/>
      <c r="F13" s="5"/>
      <c r="G13" s="17">
        <f>IF(OR(C13="",AND(E13&lt;&gt;"",E13&lt;TODAY())),"",C13)</f>
      </c>
      <c r="H13" s="16">
        <f>IF(OR(G13="",COUNT($G$10:$G$17)=0),"",ROUND(100*(G13/MIN($G$10:$G$17)-1),0))</f>
      </c>
      <c r="I13" s="14">
        <f>IF(C13="","",IF(G13="","abgelaufen",TRIM(IF(G13=MIN($G$10:$G$17),"günstigstes ","")&amp;IF(AND(D13&lt;&gt;"",COUNTIFS($D$10:$D$17,"&lt;"&amp;D13,$G$10:$G$17,"&gt;0")=0),"schnellstes",""))))</f>
      </c>
    </row>
    <row r="14" ht="22" customHeight="1">
      <c r="A14" s="5"/>
      <c r="B14" s="5"/>
      <c r="C14" s="15"/>
      <c r="D14" s="11"/>
      <c r="E14" s="12"/>
      <c r="F14" s="5"/>
      <c r="G14" s="17">
        <f>IF(OR(C14="",AND(E14&lt;&gt;"",E14&lt;TODAY())),"",C14)</f>
      </c>
      <c r="H14" s="16">
        <f>IF(OR(G14="",COUNT($G$10:$G$17)=0),"",ROUND(100*(G14/MIN($G$10:$G$17)-1),0))</f>
      </c>
      <c r="I14" s="14">
        <f>IF(C14="","",IF(G14="","abgelaufen",TRIM(IF(G14=MIN($G$10:$G$17),"günstigstes ","")&amp;IF(AND(D14&lt;&gt;"",COUNTIFS($D$10:$D$17,"&lt;"&amp;D14,$G$10:$G$17,"&gt;0")=0),"schnellstes",""))))</f>
      </c>
    </row>
    <row r="15" ht="22" customHeight="1">
      <c r="A15" s="5"/>
      <c r="B15" s="5"/>
      <c r="C15" s="15"/>
      <c r="D15" s="11"/>
      <c r="E15" s="12"/>
      <c r="F15" s="5"/>
      <c r="G15" s="17">
        <f>IF(OR(C15="",AND(E15&lt;&gt;"",E15&lt;TODAY())),"",C15)</f>
      </c>
      <c r="H15" s="16">
        <f>IF(OR(G15="",COUNT($G$10:$G$17)=0),"",ROUND(100*(G15/MIN($G$10:$G$17)-1),0))</f>
      </c>
      <c r="I15" s="14">
        <f>IF(C15="","",IF(G15="","abgelaufen",TRIM(IF(G15=MIN($G$10:$G$17),"günstigstes ","")&amp;IF(AND(D15&lt;&gt;"",COUNTIFS($D$10:$D$17,"&lt;"&amp;D15,$G$10:$G$17,"&gt;0")=0),"schnellstes",""))))</f>
      </c>
    </row>
    <row r="16" ht="22" customHeight="1">
      <c r="A16" s="5"/>
      <c r="B16" s="5"/>
      <c r="C16" s="15"/>
      <c r="D16" s="11"/>
      <c r="E16" s="12"/>
      <c r="F16" s="5"/>
      <c r="G16" s="17">
        <f>IF(OR(C16="",AND(E16&lt;&gt;"",E16&lt;TODAY())),"",C16)</f>
      </c>
      <c r="H16" s="16">
        <f>IF(OR(G16="",COUNT($G$10:$G$17)=0),"",ROUND(100*(G16/MIN($G$10:$G$17)-1),0))</f>
      </c>
      <c r="I16" s="14">
        <f>IF(C16="","",IF(G16="","abgelaufen",TRIM(IF(G16=MIN($G$10:$G$17),"günstigstes ","")&amp;IF(AND(D16&lt;&gt;"",COUNTIFS($D$10:$D$17,"&lt;"&amp;D16,$G$10:$G$17,"&gt;0")=0),"schnellstes",""))))</f>
      </c>
    </row>
    <row r="17" ht="22" customHeight="1">
      <c r="A17" s="5"/>
      <c r="B17" s="5"/>
      <c r="C17" s="15"/>
      <c r="D17" s="11"/>
      <c r="E17" s="12"/>
      <c r="F17" s="5"/>
      <c r="G17" s="17">
        <f>IF(OR(C17="",AND(E17&lt;&gt;"",E17&lt;TODAY())),"",C17)</f>
      </c>
      <c r="H17" s="16">
        <f>IF(OR(G17="",COUNT($G$10:$G$17)=0),"",ROUND(100*(G17/MIN($G$10:$G$17)-1),0))</f>
      </c>
      <c r="I17" s="14">
        <f>IF(C17="","",IF(G17="","abgelaufen",TRIM(IF(G17=MIN($G$10:$G$17),"günstigstes ","")&amp;IF(AND(D17&lt;&gt;"",COUNTIFS($D$10:$D$17,"&lt;"&amp;D17,$G$10:$G$17,"&gt;0")=0),"schnellstes",""))))</f>
      </c>
    </row>
    <row r="19" ht="21" customHeight="1">
      <c r="A19" s="3" t="inlineStr">
        <is>
          <t xml:space="preserve">Vergabe</t>
        </is>
      </c>
      <c r="B19" s="3"/>
      <c r="C19" s="3"/>
      <c r="D19" s="3"/>
      <c r="E19" s="3"/>
      <c r="F19" s="3"/>
      <c r="G19" s="3"/>
      <c r="H19" s="3"/>
      <c r="I19" s="3"/>
    </row>
    <row r="20" ht="21" customHeight="1">
      <c r="A20" s="4" t="inlineStr">
        <is>
          <t xml:space="preserve">Zuschlag an</t>
        </is>
      </c>
      <c r="B20" s="5"/>
      <c r="C20" s="5"/>
      <c r="D20" s="5"/>
      <c r="E20" s="4" t="inlineStr">
        <is>
          <t xml:space="preserve">Datum</t>
        </is>
      </c>
      <c r="F20" s="5"/>
      <c r="G20" s="5"/>
      <c r="H20" s="5"/>
      <c r="I20" s="5"/>
    </row>
    <row r="21" ht="18" customHeight="1">
      <c r="A21" s="4" t="inlineStr">
        <is>
          <t xml:space="preserve">Begründung (Pflicht, wenn nicht das günstigste Angebot, z. B. Lieferzeit, Qualität, Erfahrung)</t>
        </is>
      </c>
      <c r="B21" s="4"/>
      <c r="C21" s="4"/>
      <c r="D21" s="4"/>
      <c r="E21" s="4"/>
      <c r="F21" s="4"/>
      <c r="G21" s="4"/>
      <c r="H21" s="4"/>
      <c r="I21" s="4"/>
    </row>
    <row r="22" ht="51" customHeight="1">
      <c r="A22" s="5"/>
      <c r="B22" s="5"/>
      <c r="C22" s="5"/>
      <c r="D22" s="5"/>
      <c r="E22" s="5"/>
      <c r="F22" s="5"/>
      <c r="G22" s="5"/>
      <c r="H22" s="5"/>
      <c r="I22" s="5"/>
    </row>
    <row r="24" ht="34" customHeight="1">
      <c r="A24" s="10"/>
      <c r="B24" s="10"/>
      <c r="C24" s="10"/>
      <c r="D24" s="10"/>
      <c r="E24" s="10"/>
      <c r="F24" s="10"/>
      <c r="G24" s="10"/>
      <c r="H24" s="10"/>
      <c r="I24" s="10"/>
    </row>
    <row r="25">
      <c r="A25" s="2" t="inlineStr">
        <is>
          <t xml:space="preserve">Einkauf</t>
        </is>
      </c>
      <c r="B25" s="2"/>
      <c r="C25" s="2"/>
      <c r="D25" s="2" t="inlineStr">
        <is>
          <t xml:space="preserve">Bedarfsträger</t>
        </is>
      </c>
      <c r="E25" s="2"/>
      <c r="F25" s="2"/>
      <c r="G25" s="2" t="inlineStr">
        <is>
          <t xml:space="preserve">Freigabe</t>
        </is>
      </c>
      <c r="H25" s="2"/>
      <c r="I25" s="2"/>
    </row>
    <row r="27" ht="21" customHeight="1">
      <c r="A27" s="3" t="inlineStr">
        <is>
          <t xml:space="preserve">Auswertung (rechnet selbst)</t>
        </is>
      </c>
      <c r="B27" s="3"/>
      <c r="C27" s="3"/>
      <c r="D27" s="3"/>
      <c r="E27" s="3"/>
      <c r="F27" s="3"/>
      <c r="G27" s="3"/>
      <c r="H27" s="3"/>
      <c r="I27" s="3"/>
    </row>
    <row r="28" ht="19" customHeight="1">
      <c r="A28" s="6" t="inlineStr">
        <is>
          <t xml:space="preserve">Kennzahl</t>
        </is>
      </c>
      <c r="B28" s="6"/>
      <c r="C28" s="6"/>
      <c r="D28" s="6"/>
      <c r="E28" s="6"/>
      <c r="F28" s="6"/>
      <c r="G28" s="6" t="inlineStr">
        <is>
          <t xml:space="preserve">Wert</t>
        </is>
      </c>
      <c r="H28" s="6"/>
      <c r="I28" s="6"/>
    </row>
    <row r="29" ht="22" customHeight="1">
      <c r="A29" s="7" t="inlineStr">
        <is>
          <t xml:space="preserve">Gültige Angebote</t>
        </is>
      </c>
      <c r="B29" s="7"/>
      <c r="C29" s="7"/>
      <c r="D29" s="7"/>
      <c r="E29" s="7"/>
      <c r="F29" s="7"/>
      <c r="G29" s="16">
        <f>COUNT($G$10:$G$17)</f>
      </c>
      <c r="H29" s="16"/>
      <c r="I29" s="16"/>
    </row>
    <row r="30" ht="22" customHeight="1">
      <c r="A30" s="7" t="inlineStr">
        <is>
          <t xml:space="preserve">Günstigste Summe netto (€)</t>
        </is>
      </c>
      <c r="B30" s="7"/>
      <c r="C30" s="7"/>
      <c r="D30" s="7"/>
      <c r="E30" s="7"/>
      <c r="F30" s="7"/>
      <c r="G30" s="17">
        <f>IF(COUNT($G$10:$G$17)=0,"",MIN($G$10:$G$17))</f>
      </c>
      <c r="H30" s="17"/>
      <c r="I30" s="17"/>
    </row>
    <row r="31" ht="22" customHeight="1">
      <c r="A31" s="7" t="inlineStr">
        <is>
          <t xml:space="preserve">Durchschnitt der gültigen Angebote netto (€)</t>
        </is>
      </c>
      <c r="B31" s="7"/>
      <c r="C31" s="7"/>
      <c r="D31" s="7"/>
      <c r="E31" s="7"/>
      <c r="F31" s="7"/>
      <c r="G31" s="17">
        <f>IF(COUNT($G$10:$G$17)=0,"",AVERAGE($G$10:$G$17))</f>
      </c>
      <c r="H31" s="17"/>
      <c r="I31" s="17"/>
    </row>
    <row r="32" ht="22" customHeight="1">
      <c r="A32" s="7" t="inlineStr">
        <is>
          <t xml:space="preserve">Ersparnis günstigstes gegenüber Durchschnitt (€)</t>
        </is>
      </c>
      <c r="B32" s="7"/>
      <c r="C32" s="7"/>
      <c r="D32" s="7"/>
      <c r="E32" s="7"/>
      <c r="F32" s="7"/>
      <c r="G32" s="17">
        <f>IF(COUNT($G$10:$G$17)&lt;2,"",AVERAGE($G$10:$G$17)-MIN($G$10:$G$17))</f>
      </c>
      <c r="H32" s="17"/>
      <c r="I32" s="17"/>
    </row>
  </sheetData>
  <mergeCells count="31">
    <mergeCell ref="A1:G1"/>
    <mergeCell ref="H1:I1"/>
    <mergeCell ref="A2:I2"/>
    <mergeCell ref="B4:D4"/>
    <mergeCell ref="F4:I4"/>
    <mergeCell ref="B5:D5"/>
    <mergeCell ref="F5:I5"/>
    <mergeCell ref="A6:I6"/>
    <mergeCell ref="A8:I8"/>
    <mergeCell ref="A19:I19"/>
    <mergeCell ref="B20:D20"/>
    <mergeCell ref="F20:I20"/>
    <mergeCell ref="A21:I21"/>
    <mergeCell ref="A22:I22"/>
    <mergeCell ref="A24:C24"/>
    <mergeCell ref="D24:F24"/>
    <mergeCell ref="G24:I24"/>
    <mergeCell ref="A25:C25"/>
    <mergeCell ref="D25:F25"/>
    <mergeCell ref="G25:I25"/>
    <mergeCell ref="A27:I27"/>
    <mergeCell ref="A28:F28"/>
    <mergeCell ref="G28:I28"/>
    <mergeCell ref="A29:F29"/>
    <mergeCell ref="G29:I29"/>
    <mergeCell ref="A30:F30"/>
    <mergeCell ref="G30:I30"/>
    <mergeCell ref="A31:F31"/>
    <mergeCell ref="G31:I31"/>
    <mergeCell ref="A32:F32"/>
    <mergeCell ref="G32:I32"/>
  </mergeCells>
  <printOptions horizontalCentered="1"/>
  <pageMargins left="0.5" right="0.5" top="0.6" bottom="0.7" header="0.3" footer="0.3"/>
  <pageSetup paperSize="9" orientation="portrait" fitToWidth="1" fitToHeight="0"/>
  <headerFooter>
    <oddFooter>&amp;L&amp;8Angebotsvergleich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Angebotsvergleich – Vorlage</dc:title>
  <dc:creator>Portario (portario.de)</dc:creator>
</cp:coreProperties>
</file>