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Wartungsplan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0"/>
      <color rgb="FF18181B"/>
      <name val="Arial"/>
      <family val="2"/>
    </font>
    <font>
      <b/>
      <sz val="18"/>
      <color rgb="FF18181B"/>
      <name val="Arial"/>
      <family val="2"/>
    </font>
    <font>
      <sz val="8"/>
      <color rgb="FF52525B"/>
      <name val="Arial"/>
      <family val="2"/>
    </font>
    <font>
      <b/>
      <sz val="10"/>
      <color rgb="FFFFFFFF"/>
      <name val="Arial"/>
      <family val="2"/>
    </font>
    <font>
      <b/>
      <sz val="9"/>
      <color rgb="FF18181B"/>
      <name val="Arial"/>
      <family val="2"/>
    </font>
    <font>
      <i/>
      <sz val="8"/>
      <color rgb="FF52525B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7272A"/>
        <bgColor indexed="64"/>
      </patternFill>
    </fill>
    <fill>
      <patternFill patternType="solid">
        <fgColor rgb="FFF4F4F5"/>
        <bgColor indexed="64"/>
      </patternFill>
    </fill>
  </fills>
  <borders count="3">
    <border>
      <left/>
      <right/>
      <top/>
      <bottom/>
      <diagonal/>
    </border>
    <border>
      <left style="thin">
        <color rgb="FFD4D4D8"/>
      </left>
      <right style="thin">
        <color rgb="FFD4D4D8"/>
      </right>
      <top style="thin">
        <color rgb="FFD4D4D8"/>
      </top>
      <bottom style="thin">
        <color rgb="FFD4D4D8"/>
      </bottom>
      <diagonal/>
    </border>
    <border>
      <left/>
      <right/>
      <top/>
      <bottom style="thin">
        <color rgb="FF18181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vertical="center" indent="1"/>
    </xf>
    <xf numFmtId="0" fontId="4" fillId="3" borderId="1" xfId="0" applyFont="1" applyFill="1" applyBorder="1" applyAlignment="1">
      <alignment vertical="center" wrapText="1"/>
    </xf>
    <xf numFmtId="49" fontId="0" fillId="0" borderId="1" xfId="0" applyNumberFormat="1" applyBorder="1" applyAlignment="1">
      <alignment vertical="top" wrapText="1"/>
    </xf>
    <xf numFmtId="0" fontId="4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5" fillId="0" borderId="0" xfId="0" applyFont="1" applyAlignment="1">
      <alignment vertical="top" wrapText="1"/>
    </xf>
    <xf numFmtId="49" fontId="0" fillId="0" borderId="1" xfId="0" applyNumberFormat="1" applyBorder="1" applyAlignment="1">
      <alignment horizontal="center" vertical="center"/>
    </xf>
    <xf numFmtId="0" fontId="0" fillId="0" borderId="2" xfId="0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1" fontId="4" fillId="3" borderId="1" xfId="0" applyNumberFormat="1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right" vertical="center"/>
    </xf>
    <xf numFmtId="0" fontId="0" fillId="0" borderId="0" xfId="0" applyAlignment="1">
      <alignment vertical="top" wrapText="1"/>
    </xf>
    <xf numFmtId="20" fontId="0" fillId="0" borderId="1" xfId="0" applyNumberFormat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</cellXfs>
  <cellStyles count="1">
    <cellStyle name="Standard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0"/>
  <sheetViews>
    <sheetView showGridLines="0" tabSelected="1" workbookViewId="0" zoomScale="110" zoomScaleNormal="110">
      <selection activeCell="B4" sqref="B4"/>
    </sheetView>
  </sheetViews>
  <sheetFormatPr defaultRowHeight="15"/>
  <cols>
    <col min="1" max="1" width="24" customWidth="1"/>
    <col min="2" max="2" width="11" customWidth="1"/>
    <col min="3" max="3" width="8" customWidth="1"/>
    <col min="4" max="4" width="8" customWidth="1"/>
    <col min="5" max="5" width="10" customWidth="1"/>
    <col min="6" max="6" width="10" customWidth="1"/>
    <col min="7" max="7" width="11" customWidth="1"/>
    <col min="8" max="8" width="10" customWidth="1"/>
    <col min="9" max="9" width="11" customWidth="1"/>
    <col min="10" max="10" width="12" customWidth="1"/>
  </cols>
  <sheetData>
    <row r="1" ht="30" customHeight="1">
      <c r="A1" s="1" t="inlineStr">
        <is>
          <t xml:space="preserve">Wartungsplan</t>
        </is>
      </c>
      <c r="B1" s="1"/>
      <c r="C1" s="1"/>
      <c r="D1" s="1"/>
      <c r="E1" s="1"/>
      <c r="F1" s="1"/>
      <c r="G1" s="1"/>
      <c r="H1" s="1"/>
      <c r="I1" s="2" t="inlineStr">
        <is>
          <t xml:space="preserve">portario.de</t>
        </is>
      </c>
      <c r="J1" s="2"/>
    </row>
    <row r="2" ht="16" customHeight="1">
      <c r="A2" s="2" t="inlineStr">
        <is>
          <t xml:space="preserve">Anlagen und Intervalle nach Zeit oder Betriebsstunden, fällig ist, was zuerst kommt · Kostenlose Vorlage von portario.de – frei verwendbar, gern anpassen.</t>
        </is>
      </c>
      <c r="B2" s="2"/>
      <c r="C2" s="2"/>
      <c r="D2" s="2"/>
      <c r="E2" s="2"/>
      <c r="F2" s="2"/>
      <c r="G2" s="2"/>
      <c r="H2" s="2"/>
      <c r="I2" s="2"/>
      <c r="J2" s="2"/>
    </row>
    <row r="4" ht="21" customHeight="1">
      <c r="A4" s="4" t="inlineStr">
        <is>
          <t xml:space="preserve">Betreiber / Kunde</t>
        </is>
      </c>
      <c r="B4" s="5"/>
      <c r="C4" s="5"/>
      <c r="D4" s="5"/>
      <c r="E4" s="5"/>
      <c r="F4" s="4" t="inlineStr">
        <is>
          <t xml:space="preserve">Stand vom</t>
        </is>
      </c>
      <c r="G4" s="5"/>
      <c r="H4" s="5"/>
      <c r="I4" s="5"/>
      <c r="J4" s="5"/>
    </row>
    <row r="5" ht="47" customHeight="1">
      <c r="A5" s="8" t="inlineStr">
        <is>
          <t xml:space="preserve">So geht es: Eine Zeile je Anlage und Wartungsart (z. B. „CNC-Fräse SN 4711 – kleine Wartung“ und „… – große Wartung“). Intervall in Monaten, in Betriebsstunden oder beides eintragen. Bei Betriebsstunden: Stand bei der letzten Wartung, aktueller Stand und Ablesedatum. Die grauen Spalten rechnet die Tabelle: nächste Wartung bei … h, „Fällig am“ = der frühere Termin aus Zeit und Hochrechnung (Zuwachs seit der letzten Wartung), dazu der Status.</t>
        </is>
      </c>
      <c r="B5" s="8"/>
      <c r="C5" s="8"/>
      <c r="D5" s="8"/>
      <c r="E5" s="8"/>
      <c r="F5" s="8"/>
      <c r="G5" s="8"/>
      <c r="H5" s="8"/>
      <c r="I5" s="8"/>
      <c r="J5" s="8"/>
    </row>
    <row r="7" ht="21" customHeight="1">
      <c r="A7" s="3" t="inlineStr">
        <is>
          <t xml:space="preserve">Anlagen und Intervalle</t>
        </is>
      </c>
      <c r="B7" s="3"/>
      <c r="C7" s="3"/>
      <c r="D7" s="3"/>
      <c r="E7" s="3"/>
      <c r="F7" s="3"/>
      <c r="G7" s="3"/>
      <c r="H7" s="3"/>
      <c r="I7" s="3"/>
      <c r="J7" s="3"/>
    </row>
    <row r="8" ht="42" customHeight="1">
      <c r="A8" s="6" t="inlineStr">
        <is>
          <t xml:space="preserve">Anlage / Wartungsart</t>
        </is>
      </c>
      <c r="B8" s="6" t="inlineStr">
        <is>
          <t xml:space="preserve">Letzte Wartung am</t>
        </is>
      </c>
      <c r="C8" s="6" t="inlineStr">
        <is>
          <t xml:space="preserve">Intervall Monate</t>
        </is>
      </c>
      <c r="D8" s="6" t="inlineStr">
        <is>
          <t xml:space="preserve">Intervall h</t>
        </is>
      </c>
      <c r="E8" s="6" t="inlineStr">
        <is>
          <t xml:space="preserve">h bei letzter Wartung</t>
        </is>
      </c>
      <c r="F8" s="6" t="inlineStr">
        <is>
          <t xml:space="preserve">h aktuell</t>
        </is>
      </c>
      <c r="G8" s="6" t="inlineStr">
        <is>
          <t xml:space="preserve">Abgelesen am</t>
        </is>
      </c>
      <c r="H8" s="6" t="inlineStr">
        <is>
          <t xml:space="preserve">Nächste bei h</t>
        </is>
      </c>
      <c r="I8" s="6" t="inlineStr">
        <is>
          <t xml:space="preserve">Fällig am</t>
        </is>
      </c>
      <c r="J8" s="6" t="inlineStr">
        <is>
          <t xml:space="preserve">Status</t>
        </is>
      </c>
    </row>
    <row r="9" ht="20" customHeight="1">
      <c r="A9" s="5"/>
      <c r="B9" s="12"/>
      <c r="C9" s="11"/>
      <c r="D9" s="11"/>
      <c r="E9" s="11"/>
      <c r="F9" s="11"/>
      <c r="G9" s="12"/>
      <c r="H9" s="22">
        <f>IF(OR(D9="",E9=""),"",E9+D9)</f>
      </c>
      <c r="I9" s="21">
        <f>IF(AND(IF(OR(B9="",C9=""),"",EDATE(B9,C9))="",IF(OR(H9="",F9="",G9=""),"",IF(F9&gt;=H9,G9,IF(OR(B9="",F9&lt;=E9,G9&lt;=B9),"",G9+ROUND((H9-F9)/((F9-E9)/(G9-B9)),0))))=""),"",IF(IF(OR(B9="",C9=""),"",EDATE(B9,C9))="",IF(OR(H9="",F9="",G9=""),"",IF(F9&gt;=H9,G9,IF(OR(B9="",F9&lt;=E9,G9&lt;=B9),"",G9+ROUND((H9-F9)/((F9-E9)/(G9-B9)),0)))),IF(IF(OR(H9="",F9="",G9=""),"",IF(F9&gt;=H9,G9,IF(OR(B9="",F9&lt;=E9,G9&lt;=B9),"",G9+ROUND((H9-F9)/((F9-E9)/(G9-B9)),0))))="",IF(OR(B9="",C9=""),"",EDATE(B9,C9)),MIN(IF(OR(B9="",C9=""),"",EDATE(B9,C9)),IF(OR(H9="",F9="",G9=""),"",IF(F9&gt;=H9,G9,IF(OR(B9="",F9&lt;=E9,G9&lt;=B9),"",G9+ROUND((H9-F9)/((F9-E9)/(G9-B9)),0))))))))</f>
      </c>
      <c r="J9" s="14">
        <f>IF(I9="","",IF(I9&lt;TODAY(),"überfällig",IF(I9&lt;=TODAY()+30,"in 30 Tagen","geplant")))</f>
      </c>
    </row>
    <row r="10" ht="20" customHeight="1">
      <c r="A10" s="5"/>
      <c r="B10" s="12"/>
      <c r="C10" s="11"/>
      <c r="D10" s="11"/>
      <c r="E10" s="11"/>
      <c r="F10" s="11"/>
      <c r="G10" s="12"/>
      <c r="H10" s="22">
        <f>IF(OR(D10="",E10=""),"",E10+D10)</f>
      </c>
      <c r="I10" s="21">
        <f>IF(AND(IF(OR(B10="",C10=""),"",EDATE(B10,C10))="",IF(OR(H10="",F10="",G10=""),"",IF(F10&gt;=H10,G10,IF(OR(B10="",F10&lt;=E10,G10&lt;=B10),"",G10+ROUND((H10-F10)/((F10-E10)/(G10-B10)),0))))=""),"",IF(IF(OR(B10="",C10=""),"",EDATE(B10,C10))="",IF(OR(H10="",F10="",G10=""),"",IF(F10&gt;=H10,G10,IF(OR(B10="",F10&lt;=E10,G10&lt;=B10),"",G10+ROUND((H10-F10)/((F10-E10)/(G10-B10)),0)))),IF(IF(OR(H10="",F10="",G10=""),"",IF(F10&gt;=H10,G10,IF(OR(B10="",F10&lt;=E10,G10&lt;=B10),"",G10+ROUND((H10-F10)/((F10-E10)/(G10-B10)),0))))="",IF(OR(B10="",C10=""),"",EDATE(B10,C10)),MIN(IF(OR(B10="",C10=""),"",EDATE(B10,C10)),IF(OR(H10="",F10="",G10=""),"",IF(F10&gt;=H10,G10,IF(OR(B10="",F10&lt;=E10,G10&lt;=B10),"",G10+ROUND((H10-F10)/((F10-E10)/(G10-B10)),0))))))))</f>
      </c>
      <c r="J10" s="14">
        <f>IF(I10="","",IF(I10&lt;TODAY(),"überfällig",IF(I10&lt;=TODAY()+30,"in 30 Tagen","geplant")))</f>
      </c>
    </row>
    <row r="11" ht="20" customHeight="1">
      <c r="A11" s="5"/>
      <c r="B11" s="12"/>
      <c r="C11" s="11"/>
      <c r="D11" s="11"/>
      <c r="E11" s="11"/>
      <c r="F11" s="11"/>
      <c r="G11" s="12"/>
      <c r="H11" s="22">
        <f>IF(OR(D11="",E11=""),"",E11+D11)</f>
      </c>
      <c r="I11" s="21">
        <f>IF(AND(IF(OR(B11="",C11=""),"",EDATE(B11,C11))="",IF(OR(H11="",F11="",G11=""),"",IF(F11&gt;=H11,G11,IF(OR(B11="",F11&lt;=E11,G11&lt;=B11),"",G11+ROUND((H11-F11)/((F11-E11)/(G11-B11)),0))))=""),"",IF(IF(OR(B11="",C11=""),"",EDATE(B11,C11))="",IF(OR(H11="",F11="",G11=""),"",IF(F11&gt;=H11,G11,IF(OR(B11="",F11&lt;=E11,G11&lt;=B11),"",G11+ROUND((H11-F11)/((F11-E11)/(G11-B11)),0)))),IF(IF(OR(H11="",F11="",G11=""),"",IF(F11&gt;=H11,G11,IF(OR(B11="",F11&lt;=E11,G11&lt;=B11),"",G11+ROUND((H11-F11)/((F11-E11)/(G11-B11)),0))))="",IF(OR(B11="",C11=""),"",EDATE(B11,C11)),MIN(IF(OR(B11="",C11=""),"",EDATE(B11,C11)),IF(OR(H11="",F11="",G11=""),"",IF(F11&gt;=H11,G11,IF(OR(B11="",F11&lt;=E11,G11&lt;=B11),"",G11+ROUND((H11-F11)/((F11-E11)/(G11-B11)),0))))))))</f>
      </c>
      <c r="J11" s="14">
        <f>IF(I11="","",IF(I11&lt;TODAY(),"überfällig",IF(I11&lt;=TODAY()+30,"in 30 Tagen","geplant")))</f>
      </c>
    </row>
    <row r="12" ht="20" customHeight="1">
      <c r="A12" s="5"/>
      <c r="B12" s="12"/>
      <c r="C12" s="11"/>
      <c r="D12" s="11"/>
      <c r="E12" s="11"/>
      <c r="F12" s="11"/>
      <c r="G12" s="12"/>
      <c r="H12" s="22">
        <f>IF(OR(D12="",E12=""),"",E12+D12)</f>
      </c>
      <c r="I12" s="21">
        <f>IF(AND(IF(OR(B12="",C12=""),"",EDATE(B12,C12))="",IF(OR(H12="",F12="",G12=""),"",IF(F12&gt;=H12,G12,IF(OR(B12="",F12&lt;=E12,G12&lt;=B12),"",G12+ROUND((H12-F12)/((F12-E12)/(G12-B12)),0))))=""),"",IF(IF(OR(B12="",C12=""),"",EDATE(B12,C12))="",IF(OR(H12="",F12="",G12=""),"",IF(F12&gt;=H12,G12,IF(OR(B12="",F12&lt;=E12,G12&lt;=B12),"",G12+ROUND((H12-F12)/((F12-E12)/(G12-B12)),0)))),IF(IF(OR(H12="",F12="",G12=""),"",IF(F12&gt;=H12,G12,IF(OR(B12="",F12&lt;=E12,G12&lt;=B12),"",G12+ROUND((H12-F12)/((F12-E12)/(G12-B12)),0))))="",IF(OR(B12="",C12=""),"",EDATE(B12,C12)),MIN(IF(OR(B12="",C12=""),"",EDATE(B12,C12)),IF(OR(H12="",F12="",G12=""),"",IF(F12&gt;=H12,G12,IF(OR(B12="",F12&lt;=E12,G12&lt;=B12),"",G12+ROUND((H12-F12)/((F12-E12)/(G12-B12)),0))))))))</f>
      </c>
      <c r="J12" s="14">
        <f>IF(I12="","",IF(I12&lt;TODAY(),"überfällig",IF(I12&lt;=TODAY()+30,"in 30 Tagen","geplant")))</f>
      </c>
    </row>
    <row r="13" ht="20" customHeight="1">
      <c r="A13" s="5"/>
      <c r="B13" s="12"/>
      <c r="C13" s="11"/>
      <c r="D13" s="11"/>
      <c r="E13" s="11"/>
      <c r="F13" s="11"/>
      <c r="G13" s="12"/>
      <c r="H13" s="22">
        <f>IF(OR(D13="",E13=""),"",E13+D13)</f>
      </c>
      <c r="I13" s="21">
        <f>IF(AND(IF(OR(B13="",C13=""),"",EDATE(B13,C13))="",IF(OR(H13="",F13="",G13=""),"",IF(F13&gt;=H13,G13,IF(OR(B13="",F13&lt;=E13,G13&lt;=B13),"",G13+ROUND((H13-F13)/((F13-E13)/(G13-B13)),0))))=""),"",IF(IF(OR(B13="",C13=""),"",EDATE(B13,C13))="",IF(OR(H13="",F13="",G13=""),"",IF(F13&gt;=H13,G13,IF(OR(B13="",F13&lt;=E13,G13&lt;=B13),"",G13+ROUND((H13-F13)/((F13-E13)/(G13-B13)),0)))),IF(IF(OR(H13="",F13="",G13=""),"",IF(F13&gt;=H13,G13,IF(OR(B13="",F13&lt;=E13,G13&lt;=B13),"",G13+ROUND((H13-F13)/((F13-E13)/(G13-B13)),0))))="",IF(OR(B13="",C13=""),"",EDATE(B13,C13)),MIN(IF(OR(B13="",C13=""),"",EDATE(B13,C13)),IF(OR(H13="",F13="",G13=""),"",IF(F13&gt;=H13,G13,IF(OR(B13="",F13&lt;=E13,G13&lt;=B13),"",G13+ROUND((H13-F13)/((F13-E13)/(G13-B13)),0))))))))</f>
      </c>
      <c r="J13" s="14">
        <f>IF(I13="","",IF(I13&lt;TODAY(),"überfällig",IF(I13&lt;=TODAY()+30,"in 30 Tagen","geplant")))</f>
      </c>
    </row>
    <row r="14" ht="20" customHeight="1">
      <c r="A14" s="5"/>
      <c r="B14" s="12"/>
      <c r="C14" s="11"/>
      <c r="D14" s="11"/>
      <c r="E14" s="11"/>
      <c r="F14" s="11"/>
      <c r="G14" s="12"/>
      <c r="H14" s="22">
        <f>IF(OR(D14="",E14=""),"",E14+D14)</f>
      </c>
      <c r="I14" s="21">
        <f>IF(AND(IF(OR(B14="",C14=""),"",EDATE(B14,C14))="",IF(OR(H14="",F14="",G14=""),"",IF(F14&gt;=H14,G14,IF(OR(B14="",F14&lt;=E14,G14&lt;=B14),"",G14+ROUND((H14-F14)/((F14-E14)/(G14-B14)),0))))=""),"",IF(IF(OR(B14="",C14=""),"",EDATE(B14,C14))="",IF(OR(H14="",F14="",G14=""),"",IF(F14&gt;=H14,G14,IF(OR(B14="",F14&lt;=E14,G14&lt;=B14),"",G14+ROUND((H14-F14)/((F14-E14)/(G14-B14)),0)))),IF(IF(OR(H14="",F14="",G14=""),"",IF(F14&gt;=H14,G14,IF(OR(B14="",F14&lt;=E14,G14&lt;=B14),"",G14+ROUND((H14-F14)/((F14-E14)/(G14-B14)),0))))="",IF(OR(B14="",C14=""),"",EDATE(B14,C14)),MIN(IF(OR(B14="",C14=""),"",EDATE(B14,C14)),IF(OR(H14="",F14="",G14=""),"",IF(F14&gt;=H14,G14,IF(OR(B14="",F14&lt;=E14,G14&lt;=B14),"",G14+ROUND((H14-F14)/((F14-E14)/(G14-B14)),0))))))))</f>
      </c>
      <c r="J14" s="14">
        <f>IF(I14="","",IF(I14&lt;TODAY(),"überfällig",IF(I14&lt;=TODAY()+30,"in 30 Tagen","geplant")))</f>
      </c>
    </row>
    <row r="15" ht="20" customHeight="1">
      <c r="A15" s="5"/>
      <c r="B15" s="12"/>
      <c r="C15" s="11"/>
      <c r="D15" s="11"/>
      <c r="E15" s="11"/>
      <c r="F15" s="11"/>
      <c r="G15" s="12"/>
      <c r="H15" s="22">
        <f>IF(OR(D15="",E15=""),"",E15+D15)</f>
      </c>
      <c r="I15" s="21">
        <f>IF(AND(IF(OR(B15="",C15=""),"",EDATE(B15,C15))="",IF(OR(H15="",F15="",G15=""),"",IF(F15&gt;=H15,G15,IF(OR(B15="",F15&lt;=E15,G15&lt;=B15),"",G15+ROUND((H15-F15)/((F15-E15)/(G15-B15)),0))))=""),"",IF(IF(OR(B15="",C15=""),"",EDATE(B15,C15))="",IF(OR(H15="",F15="",G15=""),"",IF(F15&gt;=H15,G15,IF(OR(B15="",F15&lt;=E15,G15&lt;=B15),"",G15+ROUND((H15-F15)/((F15-E15)/(G15-B15)),0)))),IF(IF(OR(H15="",F15="",G15=""),"",IF(F15&gt;=H15,G15,IF(OR(B15="",F15&lt;=E15,G15&lt;=B15),"",G15+ROUND((H15-F15)/((F15-E15)/(G15-B15)),0))))="",IF(OR(B15="",C15=""),"",EDATE(B15,C15)),MIN(IF(OR(B15="",C15=""),"",EDATE(B15,C15)),IF(OR(H15="",F15="",G15=""),"",IF(F15&gt;=H15,G15,IF(OR(B15="",F15&lt;=E15,G15&lt;=B15),"",G15+ROUND((H15-F15)/((F15-E15)/(G15-B15)),0))))))))</f>
      </c>
      <c r="J15" s="14">
        <f>IF(I15="","",IF(I15&lt;TODAY(),"überfällig",IF(I15&lt;=TODAY()+30,"in 30 Tagen","geplant")))</f>
      </c>
    </row>
    <row r="16" ht="20" customHeight="1">
      <c r="A16" s="5"/>
      <c r="B16" s="12"/>
      <c r="C16" s="11"/>
      <c r="D16" s="11"/>
      <c r="E16" s="11"/>
      <c r="F16" s="11"/>
      <c r="G16" s="12"/>
      <c r="H16" s="22">
        <f>IF(OR(D16="",E16=""),"",E16+D16)</f>
      </c>
      <c r="I16" s="21">
        <f>IF(AND(IF(OR(B16="",C16=""),"",EDATE(B16,C16))="",IF(OR(H16="",F16="",G16=""),"",IF(F16&gt;=H16,G16,IF(OR(B16="",F16&lt;=E16,G16&lt;=B16),"",G16+ROUND((H16-F16)/((F16-E16)/(G16-B16)),0))))=""),"",IF(IF(OR(B16="",C16=""),"",EDATE(B16,C16))="",IF(OR(H16="",F16="",G16=""),"",IF(F16&gt;=H16,G16,IF(OR(B16="",F16&lt;=E16,G16&lt;=B16),"",G16+ROUND((H16-F16)/((F16-E16)/(G16-B16)),0)))),IF(IF(OR(H16="",F16="",G16=""),"",IF(F16&gt;=H16,G16,IF(OR(B16="",F16&lt;=E16,G16&lt;=B16),"",G16+ROUND((H16-F16)/((F16-E16)/(G16-B16)),0))))="",IF(OR(B16="",C16=""),"",EDATE(B16,C16)),MIN(IF(OR(B16="",C16=""),"",EDATE(B16,C16)),IF(OR(H16="",F16="",G16=""),"",IF(F16&gt;=H16,G16,IF(OR(B16="",F16&lt;=E16,G16&lt;=B16),"",G16+ROUND((H16-F16)/((F16-E16)/(G16-B16)),0))))))))</f>
      </c>
      <c r="J16" s="14">
        <f>IF(I16="","",IF(I16&lt;TODAY(),"überfällig",IF(I16&lt;=TODAY()+30,"in 30 Tagen","geplant")))</f>
      </c>
    </row>
    <row r="17" ht="20" customHeight="1">
      <c r="A17" s="5"/>
      <c r="B17" s="12"/>
      <c r="C17" s="11"/>
      <c r="D17" s="11"/>
      <c r="E17" s="11"/>
      <c r="F17" s="11"/>
      <c r="G17" s="12"/>
      <c r="H17" s="22">
        <f>IF(OR(D17="",E17=""),"",E17+D17)</f>
      </c>
      <c r="I17" s="21">
        <f>IF(AND(IF(OR(B17="",C17=""),"",EDATE(B17,C17))="",IF(OR(H17="",F17="",G17=""),"",IF(F17&gt;=H17,G17,IF(OR(B17="",F17&lt;=E17,G17&lt;=B17),"",G17+ROUND((H17-F17)/((F17-E17)/(G17-B17)),0))))=""),"",IF(IF(OR(B17="",C17=""),"",EDATE(B17,C17))="",IF(OR(H17="",F17="",G17=""),"",IF(F17&gt;=H17,G17,IF(OR(B17="",F17&lt;=E17,G17&lt;=B17),"",G17+ROUND((H17-F17)/((F17-E17)/(G17-B17)),0)))),IF(IF(OR(H17="",F17="",G17=""),"",IF(F17&gt;=H17,G17,IF(OR(B17="",F17&lt;=E17,G17&lt;=B17),"",G17+ROUND((H17-F17)/((F17-E17)/(G17-B17)),0))))="",IF(OR(B17="",C17=""),"",EDATE(B17,C17)),MIN(IF(OR(B17="",C17=""),"",EDATE(B17,C17)),IF(OR(H17="",F17="",G17=""),"",IF(F17&gt;=H17,G17,IF(OR(B17="",F17&lt;=E17,G17&lt;=B17),"",G17+ROUND((H17-F17)/((F17-E17)/(G17-B17)),0))))))))</f>
      </c>
      <c r="J17" s="14">
        <f>IF(I17="","",IF(I17&lt;TODAY(),"überfällig",IF(I17&lt;=TODAY()+30,"in 30 Tagen","geplant")))</f>
      </c>
    </row>
    <row r="18" ht="20" customHeight="1">
      <c r="A18" s="5"/>
      <c r="B18" s="12"/>
      <c r="C18" s="11"/>
      <c r="D18" s="11"/>
      <c r="E18" s="11"/>
      <c r="F18" s="11"/>
      <c r="G18" s="12"/>
      <c r="H18" s="22">
        <f>IF(OR(D18="",E18=""),"",E18+D18)</f>
      </c>
      <c r="I18" s="21">
        <f>IF(AND(IF(OR(B18="",C18=""),"",EDATE(B18,C18))="",IF(OR(H18="",F18="",G18=""),"",IF(F18&gt;=H18,G18,IF(OR(B18="",F18&lt;=E18,G18&lt;=B18),"",G18+ROUND((H18-F18)/((F18-E18)/(G18-B18)),0))))=""),"",IF(IF(OR(B18="",C18=""),"",EDATE(B18,C18))="",IF(OR(H18="",F18="",G18=""),"",IF(F18&gt;=H18,G18,IF(OR(B18="",F18&lt;=E18,G18&lt;=B18),"",G18+ROUND((H18-F18)/((F18-E18)/(G18-B18)),0)))),IF(IF(OR(H18="",F18="",G18=""),"",IF(F18&gt;=H18,G18,IF(OR(B18="",F18&lt;=E18,G18&lt;=B18),"",G18+ROUND((H18-F18)/((F18-E18)/(G18-B18)),0))))="",IF(OR(B18="",C18=""),"",EDATE(B18,C18)),MIN(IF(OR(B18="",C18=""),"",EDATE(B18,C18)),IF(OR(H18="",F18="",G18=""),"",IF(F18&gt;=H18,G18,IF(OR(B18="",F18&lt;=E18,G18&lt;=B18),"",G18+ROUND((H18-F18)/((F18-E18)/(G18-B18)),0))))))))</f>
      </c>
      <c r="J18" s="14">
        <f>IF(I18="","",IF(I18&lt;TODAY(),"überfällig",IF(I18&lt;=TODAY()+30,"in 30 Tagen","geplant")))</f>
      </c>
    </row>
    <row r="19" ht="20" customHeight="1">
      <c r="A19" s="5"/>
      <c r="B19" s="12"/>
      <c r="C19" s="11"/>
      <c r="D19" s="11"/>
      <c r="E19" s="11"/>
      <c r="F19" s="11"/>
      <c r="G19" s="12"/>
      <c r="H19" s="22">
        <f>IF(OR(D19="",E19=""),"",E19+D19)</f>
      </c>
      <c r="I19" s="21">
        <f>IF(AND(IF(OR(B19="",C19=""),"",EDATE(B19,C19))="",IF(OR(H19="",F19="",G19=""),"",IF(F19&gt;=H19,G19,IF(OR(B19="",F19&lt;=E19,G19&lt;=B19),"",G19+ROUND((H19-F19)/((F19-E19)/(G19-B19)),0))))=""),"",IF(IF(OR(B19="",C19=""),"",EDATE(B19,C19))="",IF(OR(H19="",F19="",G19=""),"",IF(F19&gt;=H19,G19,IF(OR(B19="",F19&lt;=E19,G19&lt;=B19),"",G19+ROUND((H19-F19)/((F19-E19)/(G19-B19)),0)))),IF(IF(OR(H19="",F19="",G19=""),"",IF(F19&gt;=H19,G19,IF(OR(B19="",F19&lt;=E19,G19&lt;=B19),"",G19+ROUND((H19-F19)/((F19-E19)/(G19-B19)),0))))="",IF(OR(B19="",C19=""),"",EDATE(B19,C19)),MIN(IF(OR(B19="",C19=""),"",EDATE(B19,C19)),IF(OR(H19="",F19="",G19=""),"",IF(F19&gt;=H19,G19,IF(OR(B19="",F19&lt;=E19,G19&lt;=B19),"",G19+ROUND((H19-F19)/((F19-E19)/(G19-B19)),0))))))))</f>
      </c>
      <c r="J19" s="14">
        <f>IF(I19="","",IF(I19&lt;TODAY(),"überfällig",IF(I19&lt;=TODAY()+30,"in 30 Tagen","geplant")))</f>
      </c>
    </row>
    <row r="20" ht="20" customHeight="1">
      <c r="A20" s="5"/>
      <c r="B20" s="12"/>
      <c r="C20" s="11"/>
      <c r="D20" s="11"/>
      <c r="E20" s="11"/>
      <c r="F20" s="11"/>
      <c r="G20" s="12"/>
      <c r="H20" s="22">
        <f>IF(OR(D20="",E20=""),"",E20+D20)</f>
      </c>
      <c r="I20" s="21">
        <f>IF(AND(IF(OR(B20="",C20=""),"",EDATE(B20,C20))="",IF(OR(H20="",F20="",G20=""),"",IF(F20&gt;=H20,G20,IF(OR(B20="",F20&lt;=E20,G20&lt;=B20),"",G20+ROUND((H20-F20)/((F20-E20)/(G20-B20)),0))))=""),"",IF(IF(OR(B20="",C20=""),"",EDATE(B20,C20))="",IF(OR(H20="",F20="",G20=""),"",IF(F20&gt;=H20,G20,IF(OR(B20="",F20&lt;=E20,G20&lt;=B20),"",G20+ROUND((H20-F20)/((F20-E20)/(G20-B20)),0)))),IF(IF(OR(H20="",F20="",G20=""),"",IF(F20&gt;=H20,G20,IF(OR(B20="",F20&lt;=E20,G20&lt;=B20),"",G20+ROUND((H20-F20)/((F20-E20)/(G20-B20)),0))))="",IF(OR(B20="",C20=""),"",EDATE(B20,C20)),MIN(IF(OR(B20="",C20=""),"",EDATE(B20,C20)),IF(OR(H20="",F20="",G20=""),"",IF(F20&gt;=H20,G20,IF(OR(B20="",F20&lt;=E20,G20&lt;=B20),"",G20+ROUND((H20-F20)/((F20-E20)/(G20-B20)),0))))))))</f>
      </c>
      <c r="J20" s="14">
        <f>IF(I20="","",IF(I20&lt;TODAY(),"überfällig",IF(I20&lt;=TODAY()+30,"in 30 Tagen","geplant")))</f>
      </c>
    </row>
    <row r="21" ht="20" customHeight="1">
      <c r="A21" s="5"/>
      <c r="B21" s="12"/>
      <c r="C21" s="11"/>
      <c r="D21" s="11"/>
      <c r="E21" s="11"/>
      <c r="F21" s="11"/>
      <c r="G21" s="12"/>
      <c r="H21" s="22">
        <f>IF(OR(D21="",E21=""),"",E21+D21)</f>
      </c>
      <c r="I21" s="21">
        <f>IF(AND(IF(OR(B21="",C21=""),"",EDATE(B21,C21))="",IF(OR(H21="",F21="",G21=""),"",IF(F21&gt;=H21,G21,IF(OR(B21="",F21&lt;=E21,G21&lt;=B21),"",G21+ROUND((H21-F21)/((F21-E21)/(G21-B21)),0))))=""),"",IF(IF(OR(B21="",C21=""),"",EDATE(B21,C21))="",IF(OR(H21="",F21="",G21=""),"",IF(F21&gt;=H21,G21,IF(OR(B21="",F21&lt;=E21,G21&lt;=B21),"",G21+ROUND((H21-F21)/((F21-E21)/(G21-B21)),0)))),IF(IF(OR(H21="",F21="",G21=""),"",IF(F21&gt;=H21,G21,IF(OR(B21="",F21&lt;=E21,G21&lt;=B21),"",G21+ROUND((H21-F21)/((F21-E21)/(G21-B21)),0))))="",IF(OR(B21="",C21=""),"",EDATE(B21,C21)),MIN(IF(OR(B21="",C21=""),"",EDATE(B21,C21)),IF(OR(H21="",F21="",G21=""),"",IF(F21&gt;=H21,G21,IF(OR(B21="",F21&lt;=E21,G21&lt;=B21),"",G21+ROUND((H21-F21)/((F21-E21)/(G21-B21)),0))))))))</f>
      </c>
      <c r="J21" s="14">
        <f>IF(I21="","",IF(I21&lt;TODAY(),"überfällig",IF(I21&lt;=TODAY()+30,"in 30 Tagen","geplant")))</f>
      </c>
    </row>
    <row r="22" ht="20" customHeight="1">
      <c r="A22" s="5"/>
      <c r="B22" s="12"/>
      <c r="C22" s="11"/>
      <c r="D22" s="11"/>
      <c r="E22" s="11"/>
      <c r="F22" s="11"/>
      <c r="G22" s="12"/>
      <c r="H22" s="22">
        <f>IF(OR(D22="",E22=""),"",E22+D22)</f>
      </c>
      <c r="I22" s="21">
        <f>IF(AND(IF(OR(B22="",C22=""),"",EDATE(B22,C22))="",IF(OR(H22="",F22="",G22=""),"",IF(F22&gt;=H22,G22,IF(OR(B22="",F22&lt;=E22,G22&lt;=B22),"",G22+ROUND((H22-F22)/((F22-E22)/(G22-B22)),0))))=""),"",IF(IF(OR(B22="",C22=""),"",EDATE(B22,C22))="",IF(OR(H22="",F22="",G22=""),"",IF(F22&gt;=H22,G22,IF(OR(B22="",F22&lt;=E22,G22&lt;=B22),"",G22+ROUND((H22-F22)/((F22-E22)/(G22-B22)),0)))),IF(IF(OR(H22="",F22="",G22=""),"",IF(F22&gt;=H22,G22,IF(OR(B22="",F22&lt;=E22,G22&lt;=B22),"",G22+ROUND((H22-F22)/((F22-E22)/(G22-B22)),0))))="",IF(OR(B22="",C22=""),"",EDATE(B22,C22)),MIN(IF(OR(B22="",C22=""),"",EDATE(B22,C22)),IF(OR(H22="",F22="",G22=""),"",IF(F22&gt;=H22,G22,IF(OR(B22="",F22&lt;=E22,G22&lt;=B22),"",G22+ROUND((H22-F22)/((F22-E22)/(G22-B22)),0))))))))</f>
      </c>
      <c r="J22" s="14">
        <f>IF(I22="","",IF(I22&lt;TODAY(),"überfällig",IF(I22&lt;=TODAY()+30,"in 30 Tagen","geplant")))</f>
      </c>
    </row>
    <row r="23" ht="20" customHeight="1">
      <c r="A23" s="5"/>
      <c r="B23" s="12"/>
      <c r="C23" s="11"/>
      <c r="D23" s="11"/>
      <c r="E23" s="11"/>
      <c r="F23" s="11"/>
      <c r="G23" s="12"/>
      <c r="H23" s="22">
        <f>IF(OR(D23="",E23=""),"",E23+D23)</f>
      </c>
      <c r="I23" s="21">
        <f>IF(AND(IF(OR(B23="",C23=""),"",EDATE(B23,C23))="",IF(OR(H23="",F23="",G23=""),"",IF(F23&gt;=H23,G23,IF(OR(B23="",F23&lt;=E23,G23&lt;=B23),"",G23+ROUND((H23-F23)/((F23-E23)/(G23-B23)),0))))=""),"",IF(IF(OR(B23="",C23=""),"",EDATE(B23,C23))="",IF(OR(H23="",F23="",G23=""),"",IF(F23&gt;=H23,G23,IF(OR(B23="",F23&lt;=E23,G23&lt;=B23),"",G23+ROUND((H23-F23)/((F23-E23)/(G23-B23)),0)))),IF(IF(OR(H23="",F23="",G23=""),"",IF(F23&gt;=H23,G23,IF(OR(B23="",F23&lt;=E23,G23&lt;=B23),"",G23+ROUND((H23-F23)/((F23-E23)/(G23-B23)),0))))="",IF(OR(B23="",C23=""),"",EDATE(B23,C23)),MIN(IF(OR(B23="",C23=""),"",EDATE(B23,C23)),IF(OR(H23="",F23="",G23=""),"",IF(F23&gt;=H23,G23,IF(OR(B23="",F23&lt;=E23,G23&lt;=B23),"",G23+ROUND((H23-F23)/((F23-E23)/(G23-B23)),0))))))))</f>
      </c>
      <c r="J23" s="14">
        <f>IF(I23="","",IF(I23&lt;TODAY(),"überfällig",IF(I23&lt;=TODAY()+30,"in 30 Tagen","geplant")))</f>
      </c>
    </row>
    <row r="24" ht="20" customHeight="1">
      <c r="A24" s="5"/>
      <c r="B24" s="12"/>
      <c r="C24" s="11"/>
      <c r="D24" s="11"/>
      <c r="E24" s="11"/>
      <c r="F24" s="11"/>
      <c r="G24" s="12"/>
      <c r="H24" s="22">
        <f>IF(OR(D24="",E24=""),"",E24+D24)</f>
      </c>
      <c r="I24" s="21">
        <f>IF(AND(IF(OR(B24="",C24=""),"",EDATE(B24,C24))="",IF(OR(H24="",F24="",G24=""),"",IF(F24&gt;=H24,G24,IF(OR(B24="",F24&lt;=E24,G24&lt;=B24),"",G24+ROUND((H24-F24)/((F24-E24)/(G24-B24)),0))))=""),"",IF(IF(OR(B24="",C24=""),"",EDATE(B24,C24))="",IF(OR(H24="",F24="",G24=""),"",IF(F24&gt;=H24,G24,IF(OR(B24="",F24&lt;=E24,G24&lt;=B24),"",G24+ROUND((H24-F24)/((F24-E24)/(G24-B24)),0)))),IF(IF(OR(H24="",F24="",G24=""),"",IF(F24&gt;=H24,G24,IF(OR(B24="",F24&lt;=E24,G24&lt;=B24),"",G24+ROUND((H24-F24)/((F24-E24)/(G24-B24)),0))))="",IF(OR(B24="",C24=""),"",EDATE(B24,C24)),MIN(IF(OR(B24="",C24=""),"",EDATE(B24,C24)),IF(OR(H24="",F24="",G24=""),"",IF(F24&gt;=H24,G24,IF(OR(B24="",F24&lt;=E24,G24&lt;=B24),"",G24+ROUND((H24-F24)/((F24-E24)/(G24-B24)),0))))))))</f>
      </c>
      <c r="J24" s="14">
        <f>IF(I24="","",IF(I24&lt;TODAY(),"überfällig",IF(I24&lt;=TODAY()+30,"in 30 Tagen","geplant")))</f>
      </c>
    </row>
    <row r="25" ht="20" customHeight="1">
      <c r="A25" s="5"/>
      <c r="B25" s="12"/>
      <c r="C25" s="11"/>
      <c r="D25" s="11"/>
      <c r="E25" s="11"/>
      <c r="F25" s="11"/>
      <c r="G25" s="12"/>
      <c r="H25" s="22">
        <f>IF(OR(D25="",E25=""),"",E25+D25)</f>
      </c>
      <c r="I25" s="21">
        <f>IF(AND(IF(OR(B25="",C25=""),"",EDATE(B25,C25))="",IF(OR(H25="",F25="",G25=""),"",IF(F25&gt;=H25,G25,IF(OR(B25="",F25&lt;=E25,G25&lt;=B25),"",G25+ROUND((H25-F25)/((F25-E25)/(G25-B25)),0))))=""),"",IF(IF(OR(B25="",C25=""),"",EDATE(B25,C25))="",IF(OR(H25="",F25="",G25=""),"",IF(F25&gt;=H25,G25,IF(OR(B25="",F25&lt;=E25,G25&lt;=B25),"",G25+ROUND((H25-F25)/((F25-E25)/(G25-B25)),0)))),IF(IF(OR(H25="",F25="",G25=""),"",IF(F25&gt;=H25,G25,IF(OR(B25="",F25&lt;=E25,G25&lt;=B25),"",G25+ROUND((H25-F25)/((F25-E25)/(G25-B25)),0))))="",IF(OR(B25="",C25=""),"",EDATE(B25,C25)),MIN(IF(OR(B25="",C25=""),"",EDATE(B25,C25)),IF(OR(H25="",F25="",G25=""),"",IF(F25&gt;=H25,G25,IF(OR(B25="",F25&lt;=E25,G25&lt;=B25),"",G25+ROUND((H25-F25)/((F25-E25)/(G25-B25)),0))))))))</f>
      </c>
      <c r="J25" s="14">
        <f>IF(I25="","",IF(I25&lt;TODAY(),"überfällig",IF(I25&lt;=TODAY()+30,"in 30 Tagen","geplant")))</f>
      </c>
    </row>
    <row r="26" ht="20" customHeight="1">
      <c r="A26" s="5"/>
      <c r="B26" s="12"/>
      <c r="C26" s="11"/>
      <c r="D26" s="11"/>
      <c r="E26" s="11"/>
      <c r="F26" s="11"/>
      <c r="G26" s="12"/>
      <c r="H26" s="22">
        <f>IF(OR(D26="",E26=""),"",E26+D26)</f>
      </c>
      <c r="I26" s="21">
        <f>IF(AND(IF(OR(B26="",C26=""),"",EDATE(B26,C26))="",IF(OR(H26="",F26="",G26=""),"",IF(F26&gt;=H26,G26,IF(OR(B26="",F26&lt;=E26,G26&lt;=B26),"",G26+ROUND((H26-F26)/((F26-E26)/(G26-B26)),0))))=""),"",IF(IF(OR(B26="",C26=""),"",EDATE(B26,C26))="",IF(OR(H26="",F26="",G26=""),"",IF(F26&gt;=H26,G26,IF(OR(B26="",F26&lt;=E26,G26&lt;=B26),"",G26+ROUND((H26-F26)/((F26-E26)/(G26-B26)),0)))),IF(IF(OR(H26="",F26="",G26=""),"",IF(F26&gt;=H26,G26,IF(OR(B26="",F26&lt;=E26,G26&lt;=B26),"",G26+ROUND((H26-F26)/((F26-E26)/(G26-B26)),0))))="",IF(OR(B26="",C26=""),"",EDATE(B26,C26)),MIN(IF(OR(B26="",C26=""),"",EDATE(B26,C26)),IF(OR(H26="",F26="",G26=""),"",IF(F26&gt;=H26,G26,IF(OR(B26="",F26&lt;=E26,G26&lt;=B26),"",G26+ROUND((H26-F26)/((F26-E26)/(G26-B26)),0))))))))</f>
      </c>
      <c r="J26" s="14">
        <f>IF(I26="","",IF(I26&lt;TODAY(),"überfällig",IF(I26&lt;=TODAY()+30,"in 30 Tagen","geplant")))</f>
      </c>
    </row>
    <row r="27" ht="20" customHeight="1">
      <c r="A27" s="5"/>
      <c r="B27" s="12"/>
      <c r="C27" s="11"/>
      <c r="D27" s="11"/>
      <c r="E27" s="11"/>
      <c r="F27" s="11"/>
      <c r="G27" s="12"/>
      <c r="H27" s="22">
        <f>IF(OR(D27="",E27=""),"",E27+D27)</f>
      </c>
      <c r="I27" s="21">
        <f>IF(AND(IF(OR(B27="",C27=""),"",EDATE(B27,C27))="",IF(OR(H27="",F27="",G27=""),"",IF(F27&gt;=H27,G27,IF(OR(B27="",F27&lt;=E27,G27&lt;=B27),"",G27+ROUND((H27-F27)/((F27-E27)/(G27-B27)),0))))=""),"",IF(IF(OR(B27="",C27=""),"",EDATE(B27,C27))="",IF(OR(H27="",F27="",G27=""),"",IF(F27&gt;=H27,G27,IF(OR(B27="",F27&lt;=E27,G27&lt;=B27),"",G27+ROUND((H27-F27)/((F27-E27)/(G27-B27)),0)))),IF(IF(OR(H27="",F27="",G27=""),"",IF(F27&gt;=H27,G27,IF(OR(B27="",F27&lt;=E27,G27&lt;=B27),"",G27+ROUND((H27-F27)/((F27-E27)/(G27-B27)),0))))="",IF(OR(B27="",C27=""),"",EDATE(B27,C27)),MIN(IF(OR(B27="",C27=""),"",EDATE(B27,C27)),IF(OR(H27="",F27="",G27=""),"",IF(F27&gt;=H27,G27,IF(OR(B27="",F27&lt;=E27,G27&lt;=B27),"",G27+ROUND((H27-F27)/((F27-E27)/(G27-B27)),0))))))))</f>
      </c>
      <c r="J27" s="14">
        <f>IF(I27="","",IF(I27&lt;TODAY(),"überfällig",IF(I27&lt;=TODAY()+30,"in 30 Tagen","geplant")))</f>
      </c>
    </row>
    <row r="28" ht="20" customHeight="1">
      <c r="A28" s="5"/>
      <c r="B28" s="12"/>
      <c r="C28" s="11"/>
      <c r="D28" s="11"/>
      <c r="E28" s="11"/>
      <c r="F28" s="11"/>
      <c r="G28" s="12"/>
      <c r="H28" s="22">
        <f>IF(OR(D28="",E28=""),"",E28+D28)</f>
      </c>
      <c r="I28" s="21">
        <f>IF(AND(IF(OR(B28="",C28=""),"",EDATE(B28,C28))="",IF(OR(H28="",F28="",G28=""),"",IF(F28&gt;=H28,G28,IF(OR(B28="",F28&lt;=E28,G28&lt;=B28),"",G28+ROUND((H28-F28)/((F28-E28)/(G28-B28)),0))))=""),"",IF(IF(OR(B28="",C28=""),"",EDATE(B28,C28))="",IF(OR(H28="",F28="",G28=""),"",IF(F28&gt;=H28,G28,IF(OR(B28="",F28&lt;=E28,G28&lt;=B28),"",G28+ROUND((H28-F28)/((F28-E28)/(G28-B28)),0)))),IF(IF(OR(H28="",F28="",G28=""),"",IF(F28&gt;=H28,G28,IF(OR(B28="",F28&lt;=E28,G28&lt;=B28),"",G28+ROUND((H28-F28)/((F28-E28)/(G28-B28)),0))))="",IF(OR(B28="",C28=""),"",EDATE(B28,C28)),MIN(IF(OR(B28="",C28=""),"",EDATE(B28,C28)),IF(OR(H28="",F28="",G28=""),"",IF(F28&gt;=H28,G28,IF(OR(B28="",F28&lt;=E28,G28&lt;=B28),"",G28+ROUND((H28-F28)/((F28-E28)/(G28-B28)),0))))))))</f>
      </c>
      <c r="J28" s="14">
        <f>IF(I28="","",IF(I28&lt;TODAY(),"überfällig",IF(I28&lt;=TODAY()+30,"in 30 Tagen","geplant")))</f>
      </c>
    </row>
    <row r="29" ht="20" customHeight="1">
      <c r="A29" s="5"/>
      <c r="B29" s="12"/>
      <c r="C29" s="11"/>
      <c r="D29" s="11"/>
      <c r="E29" s="11"/>
      <c r="F29" s="11"/>
      <c r="G29" s="12"/>
      <c r="H29" s="22">
        <f>IF(OR(D29="",E29=""),"",E29+D29)</f>
      </c>
      <c r="I29" s="21">
        <f>IF(AND(IF(OR(B29="",C29=""),"",EDATE(B29,C29))="",IF(OR(H29="",F29="",G29=""),"",IF(F29&gt;=H29,G29,IF(OR(B29="",F29&lt;=E29,G29&lt;=B29),"",G29+ROUND((H29-F29)/((F29-E29)/(G29-B29)),0))))=""),"",IF(IF(OR(B29="",C29=""),"",EDATE(B29,C29))="",IF(OR(H29="",F29="",G29=""),"",IF(F29&gt;=H29,G29,IF(OR(B29="",F29&lt;=E29,G29&lt;=B29),"",G29+ROUND((H29-F29)/((F29-E29)/(G29-B29)),0)))),IF(IF(OR(H29="",F29="",G29=""),"",IF(F29&gt;=H29,G29,IF(OR(B29="",F29&lt;=E29,G29&lt;=B29),"",G29+ROUND((H29-F29)/((F29-E29)/(G29-B29)),0))))="",IF(OR(B29="",C29=""),"",EDATE(B29,C29)),MIN(IF(OR(B29="",C29=""),"",EDATE(B29,C29)),IF(OR(H29="",F29="",G29=""),"",IF(F29&gt;=H29,G29,IF(OR(B29="",F29&lt;=E29,G29&lt;=B29),"",G29+ROUND((H29-F29)/((F29-E29)/(G29-B29)),0))))))))</f>
      </c>
      <c r="J29" s="14">
        <f>IF(I29="","",IF(I29&lt;TODAY(),"überfällig",IF(I29&lt;=TODAY()+30,"in 30 Tagen","geplant")))</f>
      </c>
    </row>
    <row r="30" ht="20" customHeight="1">
      <c r="A30" s="5"/>
      <c r="B30" s="12"/>
      <c r="C30" s="11"/>
      <c r="D30" s="11"/>
      <c r="E30" s="11"/>
      <c r="F30" s="11"/>
      <c r="G30" s="12"/>
      <c r="H30" s="22">
        <f>IF(OR(D30="",E30=""),"",E30+D30)</f>
      </c>
      <c r="I30" s="21">
        <f>IF(AND(IF(OR(B30="",C30=""),"",EDATE(B30,C30))="",IF(OR(H30="",F30="",G30=""),"",IF(F30&gt;=H30,G30,IF(OR(B30="",F30&lt;=E30,G30&lt;=B30),"",G30+ROUND((H30-F30)/((F30-E30)/(G30-B30)),0))))=""),"",IF(IF(OR(B30="",C30=""),"",EDATE(B30,C30))="",IF(OR(H30="",F30="",G30=""),"",IF(F30&gt;=H30,G30,IF(OR(B30="",F30&lt;=E30,G30&lt;=B30),"",G30+ROUND((H30-F30)/((F30-E30)/(G30-B30)),0)))),IF(IF(OR(H30="",F30="",G30=""),"",IF(F30&gt;=H30,G30,IF(OR(B30="",F30&lt;=E30,G30&lt;=B30),"",G30+ROUND((H30-F30)/((F30-E30)/(G30-B30)),0))))="",IF(OR(B30="",C30=""),"",EDATE(B30,C30)),MIN(IF(OR(B30="",C30=""),"",EDATE(B30,C30)),IF(OR(H30="",F30="",G30=""),"",IF(F30&gt;=H30,G30,IF(OR(B30="",F30&lt;=E30,G30&lt;=B30),"",G30+ROUND((H30-F30)/((F30-E30)/(G30-B30)),0))))))))</f>
      </c>
      <c r="J30" s="14">
        <f>IF(I30="","",IF(I30&lt;TODAY(),"überfällig",IF(I30&lt;=TODAY()+30,"in 30 Tagen","geplant")))</f>
      </c>
    </row>
    <row r="31" ht="20" customHeight="1">
      <c r="A31" s="5"/>
      <c r="B31" s="12"/>
      <c r="C31" s="11"/>
      <c r="D31" s="11"/>
      <c r="E31" s="11"/>
      <c r="F31" s="11"/>
      <c r="G31" s="12"/>
      <c r="H31" s="22">
        <f>IF(OR(D31="",E31=""),"",E31+D31)</f>
      </c>
      <c r="I31" s="21">
        <f>IF(AND(IF(OR(B31="",C31=""),"",EDATE(B31,C31))="",IF(OR(H31="",F31="",G31=""),"",IF(F31&gt;=H31,G31,IF(OR(B31="",F31&lt;=E31,G31&lt;=B31),"",G31+ROUND((H31-F31)/((F31-E31)/(G31-B31)),0))))=""),"",IF(IF(OR(B31="",C31=""),"",EDATE(B31,C31))="",IF(OR(H31="",F31="",G31=""),"",IF(F31&gt;=H31,G31,IF(OR(B31="",F31&lt;=E31,G31&lt;=B31),"",G31+ROUND((H31-F31)/((F31-E31)/(G31-B31)),0)))),IF(IF(OR(H31="",F31="",G31=""),"",IF(F31&gt;=H31,G31,IF(OR(B31="",F31&lt;=E31,G31&lt;=B31),"",G31+ROUND((H31-F31)/((F31-E31)/(G31-B31)),0))))="",IF(OR(B31="",C31=""),"",EDATE(B31,C31)),MIN(IF(OR(B31="",C31=""),"",EDATE(B31,C31)),IF(OR(H31="",F31="",G31=""),"",IF(F31&gt;=H31,G31,IF(OR(B31="",F31&lt;=E31,G31&lt;=B31),"",G31+ROUND((H31-F31)/((F31-E31)/(G31-B31)),0))))))))</f>
      </c>
      <c r="J31" s="14">
        <f>IF(I31="","",IF(I31&lt;TODAY(),"überfällig",IF(I31&lt;=TODAY()+30,"in 30 Tagen","geplant")))</f>
      </c>
    </row>
    <row r="32" ht="20" customHeight="1">
      <c r="A32" s="5"/>
      <c r="B32" s="12"/>
      <c r="C32" s="11"/>
      <c r="D32" s="11"/>
      <c r="E32" s="11"/>
      <c r="F32" s="11"/>
      <c r="G32" s="12"/>
      <c r="H32" s="22">
        <f>IF(OR(D32="",E32=""),"",E32+D32)</f>
      </c>
      <c r="I32" s="21">
        <f>IF(AND(IF(OR(B32="",C32=""),"",EDATE(B32,C32))="",IF(OR(H32="",F32="",G32=""),"",IF(F32&gt;=H32,G32,IF(OR(B32="",F32&lt;=E32,G32&lt;=B32),"",G32+ROUND((H32-F32)/((F32-E32)/(G32-B32)),0))))=""),"",IF(IF(OR(B32="",C32=""),"",EDATE(B32,C32))="",IF(OR(H32="",F32="",G32=""),"",IF(F32&gt;=H32,G32,IF(OR(B32="",F32&lt;=E32,G32&lt;=B32),"",G32+ROUND((H32-F32)/((F32-E32)/(G32-B32)),0)))),IF(IF(OR(H32="",F32="",G32=""),"",IF(F32&gt;=H32,G32,IF(OR(B32="",F32&lt;=E32,G32&lt;=B32),"",G32+ROUND((H32-F32)/((F32-E32)/(G32-B32)),0))))="",IF(OR(B32="",C32=""),"",EDATE(B32,C32)),MIN(IF(OR(B32="",C32=""),"",EDATE(B32,C32)),IF(OR(H32="",F32="",G32=""),"",IF(F32&gt;=H32,G32,IF(OR(B32="",F32&lt;=E32,G32&lt;=B32),"",G32+ROUND((H32-F32)/((F32-E32)/(G32-B32)),0))))))))</f>
      </c>
      <c r="J32" s="14">
        <f>IF(I32="","",IF(I32&lt;TODAY(),"überfällig",IF(I32&lt;=TODAY()+30,"in 30 Tagen","geplant")))</f>
      </c>
    </row>
    <row r="33" ht="20" customHeight="1">
      <c r="A33" s="5"/>
      <c r="B33" s="12"/>
      <c r="C33" s="11"/>
      <c r="D33" s="11"/>
      <c r="E33" s="11"/>
      <c r="F33" s="11"/>
      <c r="G33" s="12"/>
      <c r="H33" s="22">
        <f>IF(OR(D33="",E33=""),"",E33+D33)</f>
      </c>
      <c r="I33" s="21">
        <f>IF(AND(IF(OR(B33="",C33=""),"",EDATE(B33,C33))="",IF(OR(H33="",F33="",G33=""),"",IF(F33&gt;=H33,G33,IF(OR(B33="",F33&lt;=E33,G33&lt;=B33),"",G33+ROUND((H33-F33)/((F33-E33)/(G33-B33)),0))))=""),"",IF(IF(OR(B33="",C33=""),"",EDATE(B33,C33))="",IF(OR(H33="",F33="",G33=""),"",IF(F33&gt;=H33,G33,IF(OR(B33="",F33&lt;=E33,G33&lt;=B33),"",G33+ROUND((H33-F33)/((F33-E33)/(G33-B33)),0)))),IF(IF(OR(H33="",F33="",G33=""),"",IF(F33&gt;=H33,G33,IF(OR(B33="",F33&lt;=E33,G33&lt;=B33),"",G33+ROUND((H33-F33)/((F33-E33)/(G33-B33)),0))))="",IF(OR(B33="",C33=""),"",EDATE(B33,C33)),MIN(IF(OR(B33="",C33=""),"",EDATE(B33,C33)),IF(OR(H33="",F33="",G33=""),"",IF(F33&gt;=H33,G33,IF(OR(B33="",F33&lt;=E33,G33&lt;=B33),"",G33+ROUND((H33-F33)/((F33-E33)/(G33-B33)),0))))))))</f>
      </c>
      <c r="J33" s="14">
        <f>IF(I33="","",IF(I33&lt;TODAY(),"überfällig",IF(I33&lt;=TODAY()+30,"in 30 Tagen","geplant")))</f>
      </c>
    </row>
    <row r="35" ht="21" customHeight="1">
      <c r="A35" s="3" t="inlineStr">
        <is>
          <t xml:space="preserve">Auswertung (rechnet selbst)</t>
        </is>
      </c>
      <c r="B35" s="3"/>
      <c r="C35" s="3"/>
      <c r="D35" s="3"/>
      <c r="E35" s="3"/>
      <c r="F35" s="3"/>
      <c r="G35" s="3"/>
      <c r="H35" s="3"/>
      <c r="I35" s="3"/>
      <c r="J35" s="3"/>
    </row>
    <row r="36" ht="19" customHeight="1">
      <c r="A36" s="6" t="inlineStr">
        <is>
          <t xml:space="preserve">Kennzahl</t>
        </is>
      </c>
      <c r="B36" s="6"/>
      <c r="C36" s="6"/>
      <c r="D36" s="6"/>
      <c r="E36" s="6"/>
      <c r="F36" s="6"/>
      <c r="G36" s="6" t="inlineStr">
        <is>
          <t xml:space="preserve">Anzahl</t>
        </is>
      </c>
      <c r="H36" s="6"/>
      <c r="I36" s="6"/>
      <c r="J36" s="6"/>
    </row>
    <row r="37" ht="22" customHeight="1">
      <c r="A37" s="7" t="inlineStr">
        <is>
          <t xml:space="preserve">Wartungen überfällig</t>
        </is>
      </c>
      <c r="B37" s="7"/>
      <c r="C37" s="7"/>
      <c r="D37" s="7"/>
      <c r="E37" s="7"/>
      <c r="F37" s="7"/>
      <c r="G37" s="16">
        <f>COUNTIF($J$9:$J$33,"überfällig")</f>
      </c>
      <c r="H37" s="16"/>
      <c r="I37" s="16"/>
      <c r="J37" s="16"/>
    </row>
    <row r="38" ht="22" customHeight="1">
      <c r="A38" s="7" t="inlineStr">
        <is>
          <t xml:space="preserve">Wartungen fällig in den nächsten 30 Tagen</t>
        </is>
      </c>
      <c r="B38" s="7"/>
      <c r="C38" s="7"/>
      <c r="D38" s="7"/>
      <c r="E38" s="7"/>
      <c r="F38" s="7"/>
      <c r="G38" s="16">
        <f>COUNTIF($J$9:$J$33,"in 30 Tagen")</f>
      </c>
      <c r="H38" s="16"/>
      <c r="I38" s="16"/>
      <c r="J38" s="16"/>
    </row>
    <row r="39" ht="22" customHeight="1">
      <c r="A39" s="7" t="inlineStr">
        <is>
          <t xml:space="preserve">Wartungen geplant (später)</t>
        </is>
      </c>
      <c r="B39" s="7"/>
      <c r="C39" s="7"/>
      <c r="D39" s="7"/>
      <c r="E39" s="7"/>
      <c r="F39" s="7"/>
      <c r="G39" s="16">
        <f>COUNTIF($J$9:$J$33,"geplant")</f>
      </c>
      <c r="H39" s="16"/>
      <c r="I39" s="16"/>
      <c r="J39" s="16"/>
    </row>
    <row r="40" ht="22" customHeight="1">
      <c r="A40" s="7" t="inlineStr">
        <is>
          <t xml:space="preserve">Betriebsstunden seit mehr als 90 Tagen nicht abgelesen</t>
        </is>
      </c>
      <c r="B40" s="7"/>
      <c r="C40" s="7"/>
      <c r="D40" s="7"/>
      <c r="E40" s="7"/>
      <c r="F40" s="7"/>
      <c r="G40" s="16">
        <f>COUNTIFS($F$9:$F$33,"&lt;&gt;",$G$9:$G$33,"&lt;"&amp;(TODAY()-90))</f>
      </c>
      <c r="H40" s="16"/>
      <c r="I40" s="16"/>
      <c r="J40" s="16"/>
    </row>
  </sheetData>
  <mergeCells count="18">
    <mergeCell ref="A1:H1"/>
    <mergeCell ref="I1:J1"/>
    <mergeCell ref="A2:J2"/>
    <mergeCell ref="B4:E4"/>
    <mergeCell ref="G4:J4"/>
    <mergeCell ref="A5:J5"/>
    <mergeCell ref="A7:J7"/>
    <mergeCell ref="A35:J35"/>
    <mergeCell ref="A36:F36"/>
    <mergeCell ref="G36:J36"/>
    <mergeCell ref="A37:F37"/>
    <mergeCell ref="G37:J37"/>
    <mergeCell ref="A38:F38"/>
    <mergeCell ref="G38:J38"/>
    <mergeCell ref="A39:F39"/>
    <mergeCell ref="G39:J39"/>
    <mergeCell ref="A40:F40"/>
    <mergeCell ref="G40:J40"/>
  </mergeCells>
  <printOptions horizontalCentered="1"/>
  <pageMargins left="0.5" right="0.5" top="0.6" bottom="0.7" header="0.3" footer="0.3"/>
  <pageSetup paperSize="9" orientation="portrait" fitToWidth="1" fitToHeight="0"/>
  <headerFooter>
    <oddFooter>&amp;L&amp;8Wartungsplan · Vorlage von portario.de&amp;R&amp;8Seite &amp;P von &amp;N</oddFooter>
  </headerFooter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Wartungsplan – Vorlage</dc:title>
  <dc:creator>Portario (portario.de)</dc:creator>
</cp:coreProperties>
</file>